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FD7E18EF-AF6A-475D-9514-3FEBDCD04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<sst xmlns="http://schemas.openxmlformats.org/spreadsheetml/2006/main" count="62" uniqueCount="61">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</sst>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5" fontId="12" fillId="0" borderId="1" xfId="0" applyNumberFormat="1" applyFont="1" applyBorder="1" applyAlignment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C63" sqref="C63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849675.89999999991</v>
      </c>
      <c r="C6" s="29">
        <f>C7+C16</f>
        <v>1052886.5</v>
      </c>
      <c r="D6" s="29">
        <f>D7+D16</f>
        <v>1064101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304391</v>
      </c>
      <c r="C7" s="29">
        <f>C8+C9+C10+C11+C13+C12+C14+C15</f>
        <v>308778.40000000002</v>
      </c>
      <c r="D7" s="40">
        <f>SUM(D8:D15)</f>
        <v>342233.5</v>
      </c>
      <c r="E7" s="7"/>
    </row>
    <row r="8" spans="1:7" ht="15" x14ac:dyDescent="0.2">
      <c r="A8" s="6" t="s">
        <v>3</v>
      </c>
      <c r="B8" s="30">
        <v>217295</v>
      </c>
      <c r="C8" s="30">
        <v>217295</v>
      </c>
      <c r="D8" s="30">
        <v>237955.8</v>
      </c>
      <c r="E8" s="1"/>
    </row>
    <row r="9" spans="1:7" ht="15" x14ac:dyDescent="0.2">
      <c r="A9" s="6" t="s">
        <v>4</v>
      </c>
      <c r="B9" s="30">
        <v>43866</v>
      </c>
      <c r="C9" s="30">
        <v>45838</v>
      </c>
      <c r="D9" s="30">
        <v>50619.1</v>
      </c>
      <c r="E9" s="1"/>
    </row>
    <row r="10" spans="1:7" ht="15" x14ac:dyDescent="0.2">
      <c r="A10" s="6" t="s">
        <v>46</v>
      </c>
      <c r="B10" s="30">
        <v>10569</v>
      </c>
      <c r="C10" s="30">
        <v>10569</v>
      </c>
      <c r="D10" s="30">
        <v>15180.5</v>
      </c>
      <c r="E10" s="1"/>
    </row>
    <row r="11" spans="1:7" ht="15" x14ac:dyDescent="0.2">
      <c r="A11" s="6" t="s">
        <v>47</v>
      </c>
      <c r="B11" s="30">
        <v>4529</v>
      </c>
      <c r="C11" s="30">
        <v>4529</v>
      </c>
      <c r="D11" s="30">
        <v>3750.9</v>
      </c>
      <c r="E11" s="1"/>
    </row>
    <row r="12" spans="1:7" ht="15" x14ac:dyDescent="0.2">
      <c r="A12" s="6" t="s">
        <v>6</v>
      </c>
      <c r="B12" s="30">
        <v>8663</v>
      </c>
      <c r="C12" s="30">
        <v>8663</v>
      </c>
      <c r="D12" s="30">
        <v>11284.5</v>
      </c>
      <c r="E12" s="1"/>
    </row>
    <row r="13" spans="1:7" ht="15" x14ac:dyDescent="0.2">
      <c r="A13" s="6" t="s">
        <v>5</v>
      </c>
      <c r="B13" s="30">
        <v>2000</v>
      </c>
      <c r="C13" s="30">
        <v>2000</v>
      </c>
      <c r="D13" s="30">
        <v>3314.8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17469</v>
      </c>
      <c r="C15" s="30">
        <v>19884.400000000001</v>
      </c>
      <c r="D15" s="33">
        <v>20127.900000000001</v>
      </c>
      <c r="E15" s="1"/>
    </row>
    <row r="16" spans="1:7" ht="21.75" customHeight="1" x14ac:dyDescent="0.2">
      <c r="A16" s="5" t="s">
        <v>9</v>
      </c>
      <c r="B16" s="29">
        <f>B17+B24+B26</f>
        <v>545284.89999999991</v>
      </c>
      <c r="C16" s="29">
        <f>C17+C24+C26</f>
        <v>744108.10000000009</v>
      </c>
      <c r="D16" s="29">
        <f>D17+D24+D25+D26</f>
        <v>721867.5</v>
      </c>
      <c r="E16" s="1"/>
    </row>
    <row r="17" spans="1:7" s="22" customFormat="1" ht="30" x14ac:dyDescent="0.2">
      <c r="A17" s="20" t="s">
        <v>10</v>
      </c>
      <c r="B17" s="31">
        <f>B18+B19+B20+B21+B22+B23</f>
        <v>545284.89999999991</v>
      </c>
      <c r="C17" s="31">
        <f>C18+C19+C20+C21+C22+C23</f>
        <v>743943.8</v>
      </c>
      <c r="D17" s="31">
        <f>D18+D19+D20+D21+D22+D23</f>
        <v>723894.4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103393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9910.7999999999993</v>
      </c>
      <c r="D19" s="33">
        <v>9910.7999999999993</v>
      </c>
      <c r="E19" s="1"/>
    </row>
    <row r="20" spans="1:7" ht="15" x14ac:dyDescent="0.2">
      <c r="A20" s="6" t="s">
        <v>50</v>
      </c>
      <c r="B20" s="30">
        <v>0</v>
      </c>
      <c r="C20" s="30">
        <v>150</v>
      </c>
      <c r="D20" s="33">
        <v>150</v>
      </c>
      <c r="E20" s="1"/>
    </row>
    <row r="21" spans="1:7" ht="15" x14ac:dyDescent="0.2">
      <c r="A21" s="6" t="s">
        <v>51</v>
      </c>
      <c r="B21" s="30">
        <v>124912.3</v>
      </c>
      <c r="C21" s="30">
        <v>61852.5</v>
      </c>
      <c r="D21" s="33">
        <v>51600.1</v>
      </c>
      <c r="E21" s="1"/>
    </row>
    <row r="22" spans="1:7" ht="15" x14ac:dyDescent="0.2">
      <c r="A22" s="6" t="s">
        <v>52</v>
      </c>
      <c r="B22" s="30">
        <v>315339.59999999998</v>
      </c>
      <c r="C22" s="30">
        <v>474982.7</v>
      </c>
      <c r="D22" s="33">
        <v>465578.5</v>
      </c>
      <c r="E22" s="1"/>
    </row>
    <row r="23" spans="1:7" ht="15" x14ac:dyDescent="0.2">
      <c r="A23" s="6" t="s">
        <v>13</v>
      </c>
      <c r="B23" s="30">
        <v>0</v>
      </c>
      <c r="C23" s="30">
        <v>93654.8</v>
      </c>
      <c r="D23" s="33">
        <v>93262</v>
      </c>
      <c r="E23" s="1"/>
    </row>
    <row r="24" spans="1:7" s="22" customFormat="1" ht="45" x14ac:dyDescent="0.2">
      <c r="A24" s="20" t="s">
        <v>14</v>
      </c>
      <c r="B24" s="31"/>
      <c r="C24" s="36"/>
      <c r="D24" s="41">
        <v>-3120.3</v>
      </c>
      <c r="E24" s="21"/>
    </row>
    <row r="25" spans="1:7" s="22" customFormat="1" ht="45" x14ac:dyDescent="0.2">
      <c r="A25" s="20" t="s">
        <v>57</v>
      </c>
      <c r="B25" s="31"/>
      <c r="C25" s="36"/>
      <c r="D25" s="41">
        <v>929.1</v>
      </c>
      <c r="E25" s="21"/>
    </row>
    <row r="26" spans="1:7" s="22" customFormat="1" ht="24.75" customHeight="1" x14ac:dyDescent="0.2">
      <c r="A26" s="20" t="s">
        <v>15</v>
      </c>
      <c r="B26" s="31"/>
      <c r="C26" s="31">
        <v>164.3</v>
      </c>
      <c r="D26" s="41">
        <v>164.3</v>
      </c>
      <c r="E26" s="21"/>
    </row>
    <row r="27" spans="1:7" ht="14.25" x14ac:dyDescent="0.2">
      <c r="A27" s="5" t="s">
        <v>16</v>
      </c>
      <c r="B27" s="29">
        <v>849675.9</v>
      </c>
      <c r="C27" s="29">
        <v>1127822.1000000001</v>
      </c>
      <c r="D27" s="29">
        <v>1053088.6000000001</v>
      </c>
      <c r="E27" s="1"/>
    </row>
    <row r="28" spans="1:7" ht="21" customHeight="1" x14ac:dyDescent="0.2">
      <c r="A28" s="6" t="s">
        <v>43</v>
      </c>
      <c r="B28" s="30">
        <v>104411.3</v>
      </c>
      <c r="C28" s="30">
        <v>113233.5</v>
      </c>
      <c r="D28" s="33">
        <v>112361.3</v>
      </c>
      <c r="E28" s="23"/>
    </row>
    <row r="29" spans="1:7" ht="29.25" x14ac:dyDescent="0.2">
      <c r="A29" s="6" t="s">
        <v>53</v>
      </c>
      <c r="B29" s="30">
        <v>80711.8</v>
      </c>
      <c r="C29" s="30">
        <v>5568</v>
      </c>
      <c r="D29" s="33">
        <v>5560</v>
      </c>
      <c r="E29" s="1"/>
    </row>
    <row r="30" spans="1:7" s="13" customFormat="1" ht="25.5" x14ac:dyDescent="0.2">
      <c r="A30" s="19" t="s">
        <v>40</v>
      </c>
      <c r="B30" s="32">
        <v>1388</v>
      </c>
      <c r="C30" s="32">
        <v>8</v>
      </c>
      <c r="D30" s="37">
        <v>0.4</v>
      </c>
      <c r="E30" s="12"/>
    </row>
    <row r="31" spans="1:7" s="13" customFormat="1" ht="12.75" x14ac:dyDescent="0.2">
      <c r="A31" s="19" t="s">
        <v>38</v>
      </c>
      <c r="B31" s="32">
        <v>68297.399999999994</v>
      </c>
      <c r="C31" s="32">
        <v>136360.20000000001</v>
      </c>
      <c r="D31" s="38">
        <v>89785.2</v>
      </c>
      <c r="E31" s="12"/>
    </row>
    <row r="32" spans="1:7" s="13" customFormat="1" ht="12.75" x14ac:dyDescent="0.2">
      <c r="A32" s="19" t="s">
        <v>39</v>
      </c>
      <c r="B32" s="32">
        <v>43866</v>
      </c>
      <c r="C32" s="32">
        <v>54294.2</v>
      </c>
      <c r="D32" s="38">
        <v>53972.5</v>
      </c>
      <c r="E32" s="12"/>
    </row>
    <row r="33" spans="1:5" s="13" customFormat="1" ht="12.75" x14ac:dyDescent="0.2">
      <c r="A33" s="19" t="s">
        <v>41</v>
      </c>
      <c r="B33" s="32">
        <v>9298.4</v>
      </c>
      <c r="C33" s="32">
        <v>12724.6</v>
      </c>
      <c r="D33" s="38">
        <v>12387.9</v>
      </c>
      <c r="E33" s="12"/>
    </row>
    <row r="34" spans="1:5" s="13" customFormat="1" ht="15" customHeight="1" x14ac:dyDescent="0.2">
      <c r="A34" s="19" t="s">
        <v>39</v>
      </c>
      <c r="B34" s="32">
        <v>5700</v>
      </c>
      <c r="C34" s="32">
        <v>6887.9</v>
      </c>
      <c r="D34" s="38">
        <v>6827.9</v>
      </c>
      <c r="E34" s="12"/>
    </row>
    <row r="35" spans="1:5" ht="15" x14ac:dyDescent="0.2">
      <c r="A35" s="6" t="s">
        <v>42</v>
      </c>
      <c r="B35" s="30">
        <f>B27-B28-B29-B31-B33</f>
        <v>586956.99999999988</v>
      </c>
      <c r="C35" s="30">
        <f>C27-C28-C29-C31-C33</f>
        <v>859935.80000000016</v>
      </c>
      <c r="D35" s="30">
        <f>D27-D28-D29-D31-D33</f>
        <v>832994.20000000007</v>
      </c>
      <c r="E35" s="1"/>
    </row>
    <row r="36" spans="1:5" ht="30" x14ac:dyDescent="0.2">
      <c r="A36" s="6" t="s">
        <v>44</v>
      </c>
      <c r="B36" s="30">
        <v>3050</v>
      </c>
      <c r="C36" s="30">
        <v>2892.7</v>
      </c>
      <c r="D36" s="39">
        <v>2892.7</v>
      </c>
      <c r="E36" s="1"/>
    </row>
    <row r="37" spans="1:5" ht="30" x14ac:dyDescent="0.2">
      <c r="A37" s="6" t="s">
        <v>54</v>
      </c>
      <c r="B37" s="30">
        <v>21781.5</v>
      </c>
      <c r="C37" s="30">
        <v>21942.400000000001</v>
      </c>
      <c r="D37" s="33">
        <v>21805.1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-74935.600000000093</v>
      </c>
      <c r="D38" s="29">
        <f>D6-D27</f>
        <v>11012.399999999907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74935.600000000006</v>
      </c>
      <c r="D40" s="27">
        <v>-11012.4</v>
      </c>
      <c r="E40" s="7"/>
    </row>
    <row r="41" spans="1:5" ht="15" x14ac:dyDescent="0.2">
      <c r="A41" s="6" t="s">
        <v>19</v>
      </c>
      <c r="B41" s="26"/>
      <c r="C41" s="26">
        <v>-40900</v>
      </c>
      <c r="D41" s="34">
        <v>-40900</v>
      </c>
      <c r="E41" s="1"/>
    </row>
    <row r="42" spans="1:5" ht="15" x14ac:dyDescent="0.2">
      <c r="A42" s="6" t="s">
        <v>20</v>
      </c>
      <c r="B42" s="26"/>
      <c r="C42" s="26">
        <v>4600</v>
      </c>
      <c r="D42" s="34">
        <v>4600</v>
      </c>
      <c r="E42" s="1"/>
    </row>
    <row r="43" spans="1:5" ht="30" x14ac:dyDescent="0.2">
      <c r="A43" s="6" t="s">
        <v>21</v>
      </c>
      <c r="B43" s="26"/>
      <c r="C43" s="26">
        <v>-45500</v>
      </c>
      <c r="D43" s="34">
        <v>-45500</v>
      </c>
      <c r="E43" s="1"/>
    </row>
    <row r="44" spans="1:5" ht="30" x14ac:dyDescent="0.2">
      <c r="A44" s="6" t="s">
        <v>22</v>
      </c>
      <c r="B44" s="26">
        <v>0</v>
      </c>
      <c r="C44" s="26">
        <v>40900</v>
      </c>
      <c r="D44" s="34">
        <v>40900</v>
      </c>
      <c r="E44" s="1"/>
    </row>
    <row r="45" spans="1:5" ht="30" x14ac:dyDescent="0.2">
      <c r="A45" s="6" t="s">
        <v>23</v>
      </c>
      <c r="B45" s="26">
        <v>0</v>
      </c>
      <c r="C45" s="26">
        <v>40900</v>
      </c>
      <c r="D45" s="34">
        <v>40900</v>
      </c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74935.600000000006</v>
      </c>
      <c r="D47" s="34">
        <v>-11012.4</v>
      </c>
      <c r="E47" s="1"/>
    </row>
    <row r="48" spans="1:5" ht="15" x14ac:dyDescent="0.2">
      <c r="A48" s="6" t="s">
        <v>26</v>
      </c>
      <c r="B48" s="24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4">
        <v>88518.9</v>
      </c>
      <c r="E50" s="1"/>
    </row>
    <row r="51" spans="1:5" ht="15" x14ac:dyDescent="0.2">
      <c r="A51" s="6" t="s">
        <v>28</v>
      </c>
      <c r="B51" s="24"/>
      <c r="C51" s="24"/>
      <c r="D51" s="34">
        <v>41548.5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490584.8</v>
      </c>
      <c r="C58" s="26">
        <v>683402.7</v>
      </c>
      <c r="D58" s="34">
        <v>673288.9</v>
      </c>
      <c r="E58" s="23" t="s">
        <v>55</v>
      </c>
    </row>
    <row r="59" spans="1:5" ht="45" x14ac:dyDescent="0.2">
      <c r="A59" s="6" t="s">
        <v>48</v>
      </c>
      <c r="B59" s="26">
        <v>59772.1</v>
      </c>
      <c r="C59" s="26">
        <v>66144.100000000006</v>
      </c>
      <c r="D59" s="34">
        <v>64674.8</v>
      </c>
      <c r="E59" s="1"/>
    </row>
    <row r="60" spans="1:5" ht="44.25" x14ac:dyDescent="0.2">
      <c r="A60" s="6" t="s">
        <v>49</v>
      </c>
      <c r="B60" s="30">
        <v>80711.8</v>
      </c>
      <c r="C60" s="30">
        <v>5568</v>
      </c>
      <c r="D60" s="33">
        <v>5560</v>
      </c>
      <c r="E60" s="1"/>
    </row>
    <row r="61" spans="1:5" ht="30" x14ac:dyDescent="0.2">
      <c r="A61" s="6" t="s">
        <v>45</v>
      </c>
      <c r="B61" s="26">
        <v>31852.9</v>
      </c>
      <c r="C61" s="26">
        <v>24627.8</v>
      </c>
      <c r="D61" s="35">
        <v>24481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2023-01-19T05:40:13Z</dcterms:modified>
</cp:coreProperties>
</file>